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imulazione Offerta Economica" sheetId="4" r:id="rId1"/>
    <sheet name="Foglio1" sheetId="1" r:id="rId2"/>
    <sheet name="Foglio2" sheetId="2" r:id="rId3"/>
    <sheet name="Foglio3" sheetId="3" r:id="rId4"/>
  </sheets>
  <definedNames>
    <definedName name="_xlnm.Print_Area" localSheetId="0">'Simulazione Offerta Economica'!$A$1:$K$31</definedName>
  </definedNames>
  <calcPr calcId="145621"/>
</workbook>
</file>

<file path=xl/calcChain.xml><?xml version="1.0" encoding="utf-8"?>
<calcChain xmlns="http://schemas.openxmlformats.org/spreadsheetml/2006/main">
  <c r="H14" i="4" l="1"/>
  <c r="J11" i="4" l="1"/>
  <c r="J14" i="4"/>
  <c r="J15" i="4"/>
  <c r="J25" i="4" l="1"/>
</calcChain>
</file>

<file path=xl/sharedStrings.xml><?xml version="1.0" encoding="utf-8"?>
<sst xmlns="http://schemas.openxmlformats.org/spreadsheetml/2006/main" count="32" uniqueCount="32">
  <si>
    <t>lmporto stimato, sulla base del dato storico, del contratto per il triennio precedente</t>
  </si>
  <si>
    <t>Polizza RC Sperimentazione STUDIO Pioppo</t>
  </si>
  <si>
    <t>Polizza RC Sperimentazione STUDIO 4D MRI CIRT</t>
  </si>
  <si>
    <t>Polizza RC Sperimentazione RC Sperimentazione Studio CIPHER</t>
  </si>
  <si>
    <t>Polizza RC Sperimentazione Studio tratt. Adenocarcinomi</t>
  </si>
  <si>
    <t xml:space="preserve">Polizza RcProdotti     </t>
  </si>
  <si>
    <t>Polizza RC Sperimentazione Clinica Glioblastomi</t>
  </si>
  <si>
    <t xml:space="preserve">Polizza Tutela Legale          </t>
  </si>
  <si>
    <t xml:space="preserve">Polizza D&amp;O                    </t>
  </si>
  <si>
    <t xml:space="preserve">Polizza All Risks              </t>
  </si>
  <si>
    <t xml:space="preserve">Polizza Infortuni              </t>
  </si>
  <si>
    <t>Altre polizze</t>
  </si>
  <si>
    <t xml:space="preserve">Polizza RCT/O                  </t>
  </si>
  <si>
    <t xml:space="preserve">Polizza RC Auto FJ890HN                </t>
  </si>
  <si>
    <t xml:space="preserve">Polizza RC Auto DG625SY                </t>
  </si>
  <si>
    <t xml:space="preserve">Polizza RC Auto FN291DT                </t>
  </si>
  <si>
    <t>Polizze RC</t>
  </si>
  <si>
    <t>Provvigione Offerta</t>
  </si>
  <si>
    <t>Aliquota provv.</t>
  </si>
  <si>
    <t>Premio annuo imponibile</t>
  </si>
  <si>
    <t>Premio annuo lordo</t>
  </si>
  <si>
    <t>Ramo</t>
  </si>
  <si>
    <t>ID</t>
  </si>
  <si>
    <t xml:space="preserve">SCHEMA DI OFFERTA ECONOMICA - RDO BROKERAGGIO </t>
  </si>
  <si>
    <t xml:space="preserve">• non è ammessa offerta che superiore i limiti previsti nella presente scheda di offerta;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arrotondamento; 
• la presente offerta è irrevocabile e impegnativa per 180 giorni dal termine ultimo per la presentazione dell’offerta
</t>
  </si>
  <si>
    <t xml:space="preserve">CONSAPEVOLE CHE </t>
  </si>
  <si>
    <t>Firma del Legale Rappresentate</t>
  </si>
  <si>
    <t>DICHIARA DI PRESENTARE LA SEGUENTE OFFERTA ECONOMICA</t>
  </si>
  <si>
    <t xml:space="preserve">Provviggione triennale imponibile </t>
  </si>
  <si>
    <t xml:space="preserve">Limite minimo remuneratività del contratto, per il triennio </t>
  </si>
  <si>
    <t>Sviluppo Offerta nel triennio</t>
  </si>
  <si>
    <t xml:space="preserve"> Il sottoscritto: ....................................................................................................................................................................................................................................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.........................................................................................................................................................................................................................................
nato a: ............................................................................................................................ il: ../../............................................................................................................
domiciliato per la carica presso la sede societaria, nella sua qualità di: ..............................................................................................................................................................................................................................................................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..................................................................................................................................................................................................................................
Via/Piazza: .................................................................................................... C.A.P. ...............................................................................................................................
Telefono:...............................................; Fax:..................................................; PEC:..............................................................................................................................
codice fiscale: ........................................................ Partita I.V.A.: ...........................................................................................................................................................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</si>
</sst>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wrapText="1"/>
    </xf>
    <xf numFmtId="164" fontId="6" fillId="0" borderId="22" xfId="0" applyNumberFormat="1" applyFont="1" applyFill="1" applyBorder="1" applyProtection="1"/>
    <xf numFmtId="9" fontId="2" fillId="4" borderId="18" xfId="0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wrapText="1"/>
    </xf>
    <xf numFmtId="164" fontId="6" fillId="0" borderId="15" xfId="0" applyNumberFormat="1" applyFont="1" applyFill="1" applyBorder="1" applyProtection="1"/>
    <xf numFmtId="9" fontId="2" fillId="4" borderId="14" xfId="0" applyNumberFormat="1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wrapText="1"/>
    </xf>
    <xf numFmtId="164" fontId="6" fillId="0" borderId="27" xfId="0" applyNumberFormat="1" applyFont="1" applyFill="1" applyBorder="1" applyProtection="1"/>
    <xf numFmtId="9" fontId="2" fillId="4" borderId="28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Protection="1"/>
    <xf numFmtId="0" fontId="6" fillId="0" borderId="25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wrapText="1"/>
    </xf>
    <xf numFmtId="164" fontId="6" fillId="0" borderId="30" xfId="0" applyNumberFormat="1" applyFont="1" applyFill="1" applyBorder="1" applyProtection="1"/>
    <xf numFmtId="9" fontId="2" fillId="4" borderId="3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vertical="center"/>
    </xf>
    <xf numFmtId="0" fontId="6" fillId="0" borderId="15" xfId="0" applyFont="1" applyBorder="1" applyAlignment="1" applyProtection="1">
      <alignment wrapText="1"/>
    </xf>
    <xf numFmtId="0" fontId="6" fillId="0" borderId="12" xfId="0" applyFont="1" applyFill="1" applyBorder="1" applyAlignment="1" applyProtection="1">
      <alignment horizontal="center"/>
    </xf>
    <xf numFmtId="0" fontId="6" fillId="0" borderId="11" xfId="0" applyFont="1" applyBorder="1" applyAlignment="1" applyProtection="1">
      <alignment wrapText="1"/>
    </xf>
    <xf numFmtId="9" fontId="2" fillId="4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4" fontId="3" fillId="2" borderId="5" xfId="0" applyNumberFormat="1" applyFont="1" applyFill="1" applyBorder="1" applyAlignment="1" applyProtection="1">
      <alignment vertical="center"/>
    </xf>
    <xf numFmtId="4" fontId="3" fillId="3" borderId="5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0" fontId="0" fillId="0" borderId="32" xfId="0" applyBorder="1" applyProtection="1"/>
    <xf numFmtId="0" fontId="0" fillId="0" borderId="0" xfId="0" applyBorder="1" applyProtection="1"/>
    <xf numFmtId="0" fontId="2" fillId="6" borderId="1" xfId="0" applyFont="1" applyFill="1" applyBorder="1" applyAlignment="1" applyProtection="1">
      <alignment horizontal="center" vertical="center" wrapText="1"/>
    </xf>
    <xf numFmtId="10" fontId="5" fillId="6" borderId="1" xfId="1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4" fontId="0" fillId="0" borderId="15" xfId="0" applyNumberFormat="1" applyFill="1" applyBorder="1"/>
    <xf numFmtId="4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2" fillId="5" borderId="4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0" fontId="5" fillId="6" borderId="17" xfId="1" applyNumberFormat="1" applyFont="1" applyFill="1" applyBorder="1" applyAlignment="1" applyProtection="1">
      <alignment horizontal="center" vertical="center"/>
      <protection locked="0"/>
    </xf>
    <xf numFmtId="10" fontId="5" fillId="6" borderId="13" xfId="1" applyNumberFormat="1" applyFont="1" applyFill="1" applyBorder="1" applyAlignment="1" applyProtection="1">
      <alignment horizontal="center" vertical="center"/>
      <protection locked="0"/>
    </xf>
    <xf numFmtId="10" fontId="5" fillId="6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textRotation="90"/>
    </xf>
    <xf numFmtId="0" fontId="7" fillId="0" borderId="13" xfId="0" applyFont="1" applyFill="1" applyBorder="1" applyAlignment="1" applyProtection="1">
      <alignment horizontal="center" vertical="center" textRotation="90"/>
    </xf>
    <xf numFmtId="0" fontId="7" fillId="0" borderId="5" xfId="0" applyFont="1" applyFill="1" applyBorder="1" applyAlignment="1" applyProtection="1">
      <alignment horizontal="center" vertical="center" textRotation="90"/>
    </xf>
    <xf numFmtId="164" fontId="0" fillId="0" borderId="17" xfId="0" applyNumberFormat="1" applyFill="1" applyBorder="1" applyAlignment="1" applyProtection="1">
      <alignment vertical="center"/>
    </xf>
    <xf numFmtId="164" fontId="0" fillId="0" borderId="13" xfId="0" applyNumberFormat="1" applyFill="1" applyBorder="1" applyAlignment="1" applyProtection="1">
      <alignment vertical="center"/>
    </xf>
    <xf numFmtId="164" fontId="0" fillId="0" borderId="5" xfId="0" applyNumberFormat="1" applyFill="1" applyBorder="1" applyAlignment="1" applyProtection="1">
      <alignment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activeCell="A2" sqref="A2:J2"/>
    </sheetView>
  </sheetViews>
  <sheetFormatPr defaultRowHeight="14.4" x14ac:dyDescent="0.3"/>
  <cols>
    <col min="1" max="1" width="7" style="1" customWidth="1"/>
    <col min="2" max="2" width="5.88671875" style="2" customWidth="1"/>
    <col min="3" max="3" width="33.44140625" style="1" customWidth="1"/>
    <col min="4" max="4" width="12.88671875" style="1" customWidth="1"/>
    <col min="5" max="5" width="18" style="1" customWidth="1"/>
    <col min="6" max="6" width="15.6640625" style="1" customWidth="1"/>
    <col min="7" max="7" width="12.6640625" style="1" customWidth="1"/>
    <col min="8" max="8" width="13.6640625" style="1" customWidth="1"/>
    <col min="9" max="9" width="16.77734375" style="1" customWidth="1"/>
    <col min="10" max="10" width="21" style="1" customWidth="1"/>
    <col min="11" max="11" width="13.6640625" style="1" bestFit="1" customWidth="1"/>
    <col min="12" max="16384" width="8.88671875" style="1"/>
  </cols>
  <sheetData>
    <row r="1" spans="1:10" ht="15" thickBot="1" x14ac:dyDescent="0.35">
      <c r="A1" s="50" t="s">
        <v>23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79.4" customHeight="1" thickBot="1" x14ac:dyDescent="0.35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x14ac:dyDescent="0.3">
      <c r="A3" s="1" t="s">
        <v>25</v>
      </c>
    </row>
    <row r="4" spans="1:10" x14ac:dyDescent="0.3">
      <c r="A4" s="53" t="s">
        <v>24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3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3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34.799999999999997" customHeight="1" x14ac:dyDescent="0.3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3">
      <c r="A8" s="1" t="s">
        <v>27</v>
      </c>
    </row>
    <row r="9" spans="1:10" ht="6.6" customHeight="1" thickBot="1" x14ac:dyDescent="0.35"/>
    <row r="10" spans="1:10" ht="43.8" thickBot="1" x14ac:dyDescent="0.35">
      <c r="B10" s="3" t="s">
        <v>22</v>
      </c>
      <c r="C10" s="4" t="s">
        <v>21</v>
      </c>
      <c r="D10" s="5" t="s">
        <v>20</v>
      </c>
      <c r="E10" s="5" t="s">
        <v>19</v>
      </c>
      <c r="F10" s="6" t="s">
        <v>28</v>
      </c>
      <c r="G10" s="7" t="s">
        <v>18</v>
      </c>
      <c r="H10" s="36" t="s">
        <v>17</v>
      </c>
      <c r="I10" s="55" t="s">
        <v>30</v>
      </c>
      <c r="J10" s="56"/>
    </row>
    <row r="11" spans="1:10" s="38" customFormat="1" ht="15" customHeight="1" x14ac:dyDescent="0.3">
      <c r="A11" s="60" t="s">
        <v>16</v>
      </c>
      <c r="B11" s="8">
        <v>1</v>
      </c>
      <c r="C11" s="9" t="s">
        <v>15</v>
      </c>
      <c r="D11" s="10">
        <v>649.36</v>
      </c>
      <c r="E11" s="10">
        <v>576.41999999999996</v>
      </c>
      <c r="F11" s="10">
        <v>60.69</v>
      </c>
      <c r="G11" s="11">
        <v>0.04</v>
      </c>
      <c r="H11" s="57"/>
      <c r="I11" s="39">
        <v>1729.2599999999998</v>
      </c>
      <c r="J11" s="63">
        <f>SUM(I11:I13)*H11</f>
        <v>0</v>
      </c>
    </row>
    <row r="12" spans="1:10" s="38" customFormat="1" ht="15" customHeight="1" x14ac:dyDescent="0.3">
      <c r="A12" s="61"/>
      <c r="B12" s="12">
        <v>2</v>
      </c>
      <c r="C12" s="13" t="s">
        <v>14</v>
      </c>
      <c r="D12" s="14">
        <v>482.36</v>
      </c>
      <c r="E12" s="14">
        <v>428.4</v>
      </c>
      <c r="F12" s="14">
        <v>42.33</v>
      </c>
      <c r="G12" s="15">
        <v>0.04</v>
      </c>
      <c r="H12" s="58"/>
      <c r="I12" s="39">
        <v>1285.1999999999998</v>
      </c>
      <c r="J12" s="64"/>
    </row>
    <row r="13" spans="1:10" s="38" customFormat="1" ht="15" customHeight="1" thickBot="1" x14ac:dyDescent="0.35">
      <c r="A13" s="61"/>
      <c r="B13" s="12">
        <v>3</v>
      </c>
      <c r="C13" s="16" t="s">
        <v>13</v>
      </c>
      <c r="D13" s="17">
        <v>2381</v>
      </c>
      <c r="E13" s="17">
        <v>2091.64</v>
      </c>
      <c r="F13" s="17">
        <v>3402</v>
      </c>
      <c r="G13" s="18">
        <v>0.04</v>
      </c>
      <c r="H13" s="58"/>
      <c r="I13" s="39">
        <v>6274.92</v>
      </c>
      <c r="J13" s="65"/>
    </row>
    <row r="14" spans="1:10" s="38" customFormat="1" ht="15" customHeight="1" thickBot="1" x14ac:dyDescent="0.35">
      <c r="A14" s="62"/>
      <c r="B14" s="20">
        <v>4</v>
      </c>
      <c r="C14" s="21" t="s">
        <v>12</v>
      </c>
      <c r="D14" s="22">
        <v>151590</v>
      </c>
      <c r="E14" s="22">
        <v>124000</v>
      </c>
      <c r="F14" s="22">
        <v>13033.560000000001</v>
      </c>
      <c r="G14" s="23">
        <v>0.04</v>
      </c>
      <c r="H14" s="37">
        <f>G14</f>
        <v>0.04</v>
      </c>
      <c r="I14" s="39">
        <v>372000</v>
      </c>
      <c r="J14" s="24">
        <f>I14*H14</f>
        <v>14880</v>
      </c>
    </row>
    <row r="15" spans="1:10" s="38" customFormat="1" ht="14.4" customHeight="1" x14ac:dyDescent="0.3">
      <c r="A15" s="60" t="s">
        <v>11</v>
      </c>
      <c r="B15" s="8">
        <v>5</v>
      </c>
      <c r="C15" s="9" t="s">
        <v>10</v>
      </c>
      <c r="D15" s="10">
        <v>14529.38</v>
      </c>
      <c r="E15" s="10">
        <v>14175</v>
      </c>
      <c r="F15" s="10">
        <v>14880</v>
      </c>
      <c r="G15" s="11">
        <v>0.08</v>
      </c>
      <c r="H15" s="57"/>
      <c r="I15" s="39">
        <v>42525</v>
      </c>
      <c r="J15" s="64">
        <f>SUM(I15:I24)*H15</f>
        <v>0</v>
      </c>
    </row>
    <row r="16" spans="1:10" s="38" customFormat="1" x14ac:dyDescent="0.3">
      <c r="A16" s="61"/>
      <c r="B16" s="12">
        <v>6</v>
      </c>
      <c r="C16" s="13" t="s">
        <v>9</v>
      </c>
      <c r="D16" s="14">
        <v>66389.66</v>
      </c>
      <c r="E16" s="14">
        <v>54306.47</v>
      </c>
      <c r="F16" s="14">
        <v>2448</v>
      </c>
      <c r="G16" s="15">
        <v>0.08</v>
      </c>
      <c r="H16" s="58"/>
      <c r="I16" s="39">
        <v>162919.41</v>
      </c>
      <c r="J16" s="64"/>
    </row>
    <row r="17" spans="1:11" s="38" customFormat="1" x14ac:dyDescent="0.3">
      <c r="A17" s="61"/>
      <c r="B17" s="12">
        <v>7</v>
      </c>
      <c r="C17" s="13" t="s">
        <v>8</v>
      </c>
      <c r="D17" s="14">
        <v>12469.5</v>
      </c>
      <c r="E17" s="14">
        <v>10200</v>
      </c>
      <c r="F17" s="14">
        <v>242.85000000000002</v>
      </c>
      <c r="G17" s="15">
        <v>0.08</v>
      </c>
      <c r="H17" s="58"/>
      <c r="I17" s="39">
        <v>30600</v>
      </c>
      <c r="J17" s="64"/>
    </row>
    <row r="18" spans="1:11" s="38" customFormat="1" x14ac:dyDescent="0.3">
      <c r="A18" s="61"/>
      <c r="B18" s="12">
        <v>8</v>
      </c>
      <c r="C18" s="13" t="s">
        <v>7</v>
      </c>
      <c r="D18" s="14">
        <v>1551.84</v>
      </c>
      <c r="E18" s="14">
        <v>1279.8699999999999</v>
      </c>
      <c r="F18" s="14">
        <v>307.17</v>
      </c>
      <c r="G18" s="15">
        <v>0.08</v>
      </c>
      <c r="H18" s="58"/>
      <c r="I18" s="39">
        <v>3839.6099999999997</v>
      </c>
      <c r="J18" s="64"/>
    </row>
    <row r="19" spans="1:11" ht="27.6" x14ac:dyDescent="0.3">
      <c r="A19" s="61"/>
      <c r="B19" s="12">
        <v>9</v>
      </c>
      <c r="C19" s="25" t="s">
        <v>6</v>
      </c>
      <c r="D19" s="14">
        <v>1467</v>
      </c>
      <c r="E19" s="14">
        <v>1200</v>
      </c>
      <c r="F19" s="14">
        <v>288</v>
      </c>
      <c r="G19" s="15">
        <v>0.08</v>
      </c>
      <c r="H19" s="58"/>
      <c r="I19" s="39">
        <v>3600</v>
      </c>
      <c r="J19" s="64"/>
    </row>
    <row r="20" spans="1:11" x14ac:dyDescent="0.3">
      <c r="A20" s="61"/>
      <c r="B20" s="12">
        <v>10</v>
      </c>
      <c r="C20" s="25" t="s">
        <v>5</v>
      </c>
      <c r="D20" s="14">
        <v>4498.8</v>
      </c>
      <c r="E20" s="14">
        <v>3680</v>
      </c>
      <c r="F20" s="14">
        <v>883.19999999999993</v>
      </c>
      <c r="G20" s="15">
        <v>0.08</v>
      </c>
      <c r="H20" s="58"/>
      <c r="I20" s="39">
        <v>11040</v>
      </c>
      <c r="J20" s="64"/>
    </row>
    <row r="21" spans="1:11" ht="26.4" customHeight="1" x14ac:dyDescent="0.3">
      <c r="A21" s="61"/>
      <c r="B21" s="12">
        <v>11</v>
      </c>
      <c r="C21" s="25" t="s">
        <v>4</v>
      </c>
      <c r="D21" s="14">
        <v>8435.25</v>
      </c>
      <c r="E21" s="14">
        <v>6900</v>
      </c>
      <c r="F21" s="14">
        <v>1656</v>
      </c>
      <c r="G21" s="15">
        <v>0.08</v>
      </c>
      <c r="H21" s="58"/>
      <c r="I21" s="39">
        <v>20700</v>
      </c>
      <c r="J21" s="64"/>
    </row>
    <row r="22" spans="1:11" ht="29.4" customHeight="1" x14ac:dyDescent="0.3">
      <c r="A22" s="61"/>
      <c r="B22" s="12">
        <v>12</v>
      </c>
      <c r="C22" s="25" t="s">
        <v>3</v>
      </c>
      <c r="D22" s="14">
        <v>6112.5</v>
      </c>
      <c r="E22" s="14">
        <v>5000</v>
      </c>
      <c r="F22" s="14">
        <v>1200</v>
      </c>
      <c r="G22" s="15">
        <v>0.08</v>
      </c>
      <c r="H22" s="58"/>
      <c r="I22" s="39">
        <v>15000</v>
      </c>
      <c r="J22" s="64"/>
    </row>
    <row r="23" spans="1:11" ht="27.6" x14ac:dyDescent="0.3">
      <c r="A23" s="61"/>
      <c r="B23" s="12">
        <v>13</v>
      </c>
      <c r="C23" s="25" t="s">
        <v>2</v>
      </c>
      <c r="D23" s="14">
        <v>2750.5</v>
      </c>
      <c r="E23" s="14">
        <v>2249.4899999999998</v>
      </c>
      <c r="F23" s="14">
        <v>539.88</v>
      </c>
      <c r="G23" s="15">
        <v>0.08</v>
      </c>
      <c r="H23" s="58"/>
      <c r="I23" s="39">
        <v>6748.4699999999993</v>
      </c>
      <c r="J23" s="64"/>
    </row>
    <row r="24" spans="1:11" ht="28.2" thickBot="1" x14ac:dyDescent="0.35">
      <c r="A24" s="62"/>
      <c r="B24" s="26">
        <v>14</v>
      </c>
      <c r="C24" s="27" t="s">
        <v>1</v>
      </c>
      <c r="D24" s="19">
        <v>7635</v>
      </c>
      <c r="E24" s="19">
        <v>6245.4</v>
      </c>
      <c r="F24" s="19">
        <v>1498.8899999999999</v>
      </c>
      <c r="G24" s="28">
        <v>0.08</v>
      </c>
      <c r="H24" s="59"/>
      <c r="I24" s="39">
        <v>18736.199999999997</v>
      </c>
      <c r="J24" s="65"/>
    </row>
    <row r="25" spans="1:11" s="29" customFormat="1" ht="43.8" customHeight="1" thickBot="1" x14ac:dyDescent="0.35">
      <c r="B25" s="30"/>
      <c r="C25" s="42" t="s">
        <v>0</v>
      </c>
      <c r="D25" s="42"/>
      <c r="E25" s="42"/>
      <c r="F25" s="43"/>
      <c r="G25" s="31">
        <v>45000</v>
      </c>
      <c r="I25" s="40"/>
      <c r="J25" s="32" t="str">
        <f>IF(SUM(J11:J24)&lt;G27,"offerta non ammessa",IF(SUM(J11:J24)&gt;G25,"offerta non ammessa",SUM(J11:J24)))</f>
        <v>offerta non ammessa</v>
      </c>
      <c r="K25" s="41"/>
    </row>
    <row r="26" spans="1:11" ht="15" thickBot="1" x14ac:dyDescent="0.35"/>
    <row r="27" spans="1:11" ht="35.4" customHeight="1" thickBot="1" x14ac:dyDescent="0.35">
      <c r="C27" s="44" t="s">
        <v>29</v>
      </c>
      <c r="D27" s="45"/>
      <c r="E27" s="45"/>
      <c r="F27" s="46"/>
      <c r="G27" s="33">
        <v>35000</v>
      </c>
    </row>
    <row r="29" spans="1:11" ht="32.4" customHeight="1" x14ac:dyDescent="0.3">
      <c r="I29" s="35" t="s">
        <v>26</v>
      </c>
      <c r="J29" s="35"/>
    </row>
    <row r="30" spans="1:11" ht="24" customHeight="1" x14ac:dyDescent="0.3">
      <c r="I30" s="34"/>
      <c r="J30" s="34"/>
    </row>
  </sheetData>
  <sheetProtection password="CF8B" sheet="1" objects="1" scenarios="1" selectLockedCells="1"/>
  <mergeCells count="12">
    <mergeCell ref="C25:F25"/>
    <mergeCell ref="C27:F27"/>
    <mergeCell ref="A2:J2"/>
    <mergeCell ref="A1:J1"/>
    <mergeCell ref="A4:J7"/>
    <mergeCell ref="I10:J10"/>
    <mergeCell ref="H15:H24"/>
    <mergeCell ref="A11:A14"/>
    <mergeCell ref="A15:A24"/>
    <mergeCell ref="H11:H13"/>
    <mergeCell ref="J11:J13"/>
    <mergeCell ref="J15:J2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Simulazione Offerta Economica</vt:lpstr>
      <vt:lpstr>Foglio1</vt:lpstr>
      <vt:lpstr>Foglio2</vt:lpstr>
      <vt:lpstr>Foglio3</vt:lpstr>
      <vt:lpstr>'Simulazione Offerta Economica'!Area_stampa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2020-02-19T13:34:51Z</dcterms:modified>
</cp:coreProperties>
</file>